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FacultyAffairsInternalFiles\_Additional Employment\_2403_Masters\Calculators for 2403\2025-2026\"/>
    </mc:Choice>
  </mc:AlternateContent>
  <xr:revisionPtr revIDLastSave="0" documentId="13_ncr:1_{18436C67-3BC8-4722-A30E-98E5FDF66F42}" xr6:coauthVersionLast="47" xr6:coauthVersionMax="47" xr10:uidLastSave="{00000000-0000-0000-0000-000000000000}"/>
  <bookViews>
    <workbookView xWindow="3510" yWindow="1080" windowWidth="19845" windowHeight="15120" activeTab="1" xr2:uid="{00000000-000D-0000-FFFF-FFFF00000000}"/>
  </bookViews>
  <sheets>
    <sheet name="Summer 2025" sheetId="1" r:id="rId1"/>
    <sheet name="Calendar Summer 2025" sheetId="2" r:id="rId2"/>
  </sheets>
  <definedNames>
    <definedName name="_xlnm.Print_Area" localSheetId="0">'Summer 2025'!$A$1:$J$35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E32" i="1" l="1"/>
  <c r="D27" i="1"/>
  <c r="D28" i="1" s="1"/>
  <c r="G27" i="1"/>
  <c r="D21" i="1" s="1"/>
  <c r="I27" i="1"/>
  <c r="H27" i="1"/>
  <c r="D26" i="1"/>
  <c r="D24" i="1"/>
  <c r="D34" i="1" l="1"/>
  <c r="E33" i="1"/>
  <c r="J25" i="1" l="1"/>
  <c r="J26" i="1"/>
  <c r="J23" i="1"/>
  <c r="J24" i="1"/>
  <c r="J27" i="1" l="1"/>
  <c r="J28" i="1" s="1"/>
</calcChain>
</file>

<file path=xl/sharedStrings.xml><?xml version="1.0" encoding="utf-8"?>
<sst xmlns="http://schemas.openxmlformats.org/spreadsheetml/2006/main" count="97" uniqueCount="76">
  <si>
    <t>Summer Full Term - ADDITIONAL EMPLOYMENT FOR FULL-TIME</t>
  </si>
  <si>
    <t>Instructions for Completing the Calculator</t>
  </si>
  <si>
    <t>If Residual Payment is negative, termination must be processed prior to cutoff to avoid overpayment.</t>
  </si>
  <si>
    <t>III. Submit ELECTONICALLY: Calculator and the Completed Form  
      (will not be accepted as hard copy or without both documents submitted at the same time)</t>
  </si>
  <si>
    <t>Employee Name:</t>
  </si>
  <si>
    <t>Department Name:</t>
  </si>
  <si>
    <t>Employee ID:</t>
  </si>
  <si>
    <t>Department #:</t>
  </si>
  <si>
    <t>Monthly Full-time Base Rate of Pay:</t>
  </si>
  <si>
    <t>Time Base:</t>
  </si>
  <si>
    <t>Full Compensation for this Assignment:</t>
  </si>
  <si>
    <t>Enter on FORM</t>
  </si>
  <si>
    <t># Worked Days</t>
  </si>
  <si>
    <t>Paid Days</t>
  </si>
  <si>
    <t>Master Payroll Pay Days</t>
  </si>
  <si>
    <t>Amt of $ SCO Will Issue</t>
  </si>
  <si>
    <t>Amount to be paid per WTU = Base Rate * 12 / 30</t>
  </si>
  <si>
    <t>May*</t>
  </si>
  <si>
    <t>Unit Equivalent for Time base:</t>
  </si>
  <si>
    <t>Units per yr (1/30th):</t>
  </si>
  <si>
    <t>July*</t>
  </si>
  <si>
    <t>Per Unit</t>
  </si>
  <si>
    <t>1/30th:</t>
  </si>
  <si>
    <t>August</t>
  </si>
  <si>
    <t>Time base (*Enter on FORM)</t>
  </si>
  <si>
    <t>FTE Over:</t>
  </si>
  <si>
    <t>Summer Total:</t>
  </si>
  <si>
    <t>PIMS Time base</t>
  </si>
  <si>
    <t>Fraction:</t>
  </si>
  <si>
    <t>Settlement:</t>
  </si>
  <si>
    <t>Summer Days per month:</t>
  </si>
  <si>
    <t>Minimum Rate</t>
  </si>
  <si>
    <t>Maximum Rate</t>
  </si>
  <si>
    <t>Pay $$/Work Days</t>
  </si>
  <si>
    <t>Summer Daily Rate:</t>
  </si>
  <si>
    <t>Monthly</t>
  </si>
  <si>
    <t>Daily * 21 or 22</t>
  </si>
  <si>
    <t>Summer Monthly Rate:</t>
  </si>
  <si>
    <t>Monthly/FTE</t>
  </si>
  <si>
    <t>FTE Monthly Pay Base:</t>
  </si>
  <si>
    <t>2403 Monthly Full-time Base Rate of Pay:</t>
  </si>
  <si>
    <t>Enter into PeopleSoft</t>
  </si>
  <si>
    <t xml:space="preserve">Must Accompany: </t>
  </si>
  <si>
    <t>I.   Complete the Calculator</t>
  </si>
  <si>
    <r>
      <t xml:space="preserve">STEP 1: </t>
    </r>
    <r>
      <rPr>
        <sz val="12"/>
        <color rgb="FF0000FF"/>
        <rFont val="Calibri"/>
        <family val="2"/>
        <scheme val="minor"/>
      </rPr>
      <t>Enter Employee and Department Data</t>
    </r>
  </si>
  <si>
    <r>
      <rPr>
        <b/>
        <sz val="12"/>
        <color rgb="FF0000FF"/>
        <rFont val="Calibri"/>
        <family val="2"/>
        <scheme val="minor"/>
      </rPr>
      <t>STEP 2:</t>
    </r>
    <r>
      <rPr>
        <sz val="12"/>
        <color rgb="FF0000FF"/>
        <rFont val="Calibri"/>
        <family val="2"/>
        <scheme val="minor"/>
      </rPr>
      <t xml:space="preserve">  Enter Monthly Full-time Base Rate of Pay (from Primary Position)</t>
    </r>
  </si>
  <si>
    <r>
      <rPr>
        <b/>
        <sz val="12"/>
        <color rgb="FF0000FF"/>
        <rFont val="Calibri"/>
        <family val="2"/>
        <scheme val="minor"/>
      </rPr>
      <t>STEP 3:</t>
    </r>
    <r>
      <rPr>
        <sz val="12"/>
        <color rgb="FF0000FF"/>
        <rFont val="Calibri"/>
        <family val="2"/>
        <scheme val="minor"/>
      </rPr>
      <t xml:space="preserve">  Enter Time Base if less than full-time; enter in decimal format (may not be more than 1.0 per appointment) 
                *This is to be entered on the Appointment Form
               </t>
    </r>
  </si>
  <si>
    <r>
      <rPr>
        <b/>
        <sz val="12"/>
        <color rgb="FF00B050"/>
        <rFont val="Calibri"/>
        <family val="2"/>
        <scheme val="minor"/>
      </rPr>
      <t>STEP 4:</t>
    </r>
    <r>
      <rPr>
        <sz val="12"/>
        <color rgb="FF00B050"/>
        <rFont val="Calibri"/>
        <family val="2"/>
        <scheme val="minor"/>
      </rPr>
      <t xml:space="preserve"> Enter  </t>
    </r>
    <r>
      <rPr>
        <b/>
        <sz val="12"/>
        <color rgb="FF00B050"/>
        <rFont val="Calibri"/>
        <family val="2"/>
        <scheme val="minor"/>
      </rPr>
      <t>Full  Compensation for this Assignment</t>
    </r>
    <r>
      <rPr>
        <sz val="12"/>
        <color rgb="FF00B050"/>
        <rFont val="Calibri"/>
        <family val="2"/>
        <scheme val="minor"/>
      </rPr>
      <t xml:space="preserve"> and </t>
    </r>
    <r>
      <rPr>
        <b/>
        <sz val="12"/>
        <color rgb="FF00B050"/>
        <rFont val="Calibri"/>
        <family val="2"/>
        <scheme val="minor"/>
      </rPr>
      <t>Time base</t>
    </r>
    <r>
      <rPr>
        <sz val="12"/>
        <color rgb="FF00B050"/>
        <rFont val="Calibri"/>
        <family val="2"/>
        <scheme val="minor"/>
      </rPr>
      <t xml:space="preserve"> onto the Appointment Form (Green Font)</t>
    </r>
  </si>
  <si>
    <t>June*</t>
  </si>
  <si>
    <t xml:space="preserve">Additional Employment For Full-Time Faculty Full Term Assignment </t>
  </si>
  <si>
    <t>SUN</t>
  </si>
  <si>
    <t>MON</t>
  </si>
  <si>
    <t>TUE</t>
  </si>
  <si>
    <t>WED</t>
  </si>
  <si>
    <t>THU</t>
  </si>
  <si>
    <t>FRI</t>
  </si>
  <si>
    <t>SAT</t>
  </si>
  <si>
    <t>5/27-5/30</t>
  </si>
  <si>
    <t>19
Juneteenth Holiday</t>
  </si>
  <si>
    <t>7/1-7/30</t>
  </si>
  <si>
    <t>4
Independence Day</t>
  </si>
  <si>
    <t>For Use Between 5/27/2025 - 8/17/2025</t>
  </si>
  <si>
    <t>26
Memorial Day Holiday</t>
  </si>
  <si>
    <t>23
Last Day of Spring 2025 Term</t>
  </si>
  <si>
    <t>Summer 2025 Work Days</t>
  </si>
  <si>
    <t>4 Days Available to Work in May Pay Period</t>
  </si>
  <si>
    <t>6/2-6/30</t>
  </si>
  <si>
    <t>7/31-8/15</t>
  </si>
  <si>
    <t>18
First Day of Semester</t>
  </si>
  <si>
    <t>12 Days Available to Work in August Pay Period</t>
  </si>
  <si>
    <t>May 2025</t>
  </si>
  <si>
    <t>June 2025</t>
  </si>
  <si>
    <t>July 2025</t>
  </si>
  <si>
    <t>August 2025</t>
  </si>
  <si>
    <t>20 Days Available to Work in June Pay Period</t>
  </si>
  <si>
    <t>21 Days Available to Work in July Pay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</si>
</sst>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_);_(* \(#,##0.00000\);_(* &quot;-&quot;?????_);_(@_)"/>
    <numFmt numFmtId="165" formatCode="_(* #,##0.0000_);_(* \(#,##0.0000\);_(* &quot;-&quot;??_);_(@_)"/>
    <numFmt numFmtId="166" formatCode="0000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9"/>
      <color rgb="FF7030A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F142B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auto="1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26">
    <xf numFmtId="0" fontId="0" fillId="0" borderId="0" xfId="0"/>
    <xf numFmtId="0" fontId="3" fillId="0" borderId="0" xfId="0" applyFont="1"/>
    <xf numFmtId="0" fontId="4" fillId="0" borderId="0" xfId="0" applyFont="1"/>
    <xf numFmtId="0" fontId="5" fillId="3" borderId="1" xfId="0" applyFont="1" applyFill="1" applyBorder="1"/>
    <xf numFmtId="0" fontId="5" fillId="3" borderId="2" xfId="0" applyFont="1" applyFill="1" applyBorder="1"/>
    <xf numFmtId="0" fontId="5" fillId="3" borderId="3" xfId="0" applyFont="1" applyFill="1" applyBorder="1"/>
    <xf numFmtId="0" fontId="6" fillId="3" borderId="4" xfId="0" applyFont="1" applyFill="1" applyBorder="1"/>
    <xf numFmtId="0" fontId="5" fillId="3" borderId="0" xfId="0" applyFont="1" applyFill="1" applyBorder="1"/>
    <xf numFmtId="0" fontId="5" fillId="3" borderId="5" xfId="0" applyFont="1" applyFill="1" applyBorder="1"/>
    <xf numFmtId="0" fontId="7" fillId="0" borderId="0" xfId="0" applyFont="1"/>
    <xf numFmtId="0" fontId="5" fillId="3" borderId="4" xfId="0" applyFont="1" applyFill="1" applyBorder="1"/>
    <xf numFmtId="0" fontId="6" fillId="3" borderId="6" xfId="0" applyFont="1" applyFill="1" applyBorder="1"/>
    <xf numFmtId="0" fontId="5" fillId="3" borderId="7" xfId="0" applyFont="1" applyFill="1" applyBorder="1"/>
    <xf numFmtId="0" fontId="5" fillId="3" borderId="8" xfId="0" applyFont="1" applyFill="1" applyBorder="1"/>
    <xf numFmtId="0" fontId="5" fillId="0" borderId="9" xfId="0" applyFont="1" applyBorder="1"/>
    <xf numFmtId="0" fontId="9" fillId="0" borderId="0" xfId="0" applyFont="1" applyFill="1"/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0" xfId="0" applyFont="1" applyFill="1"/>
    <xf numFmtId="0" fontId="5" fillId="0" borderId="13" xfId="0" applyFont="1" applyBorder="1"/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4" fontId="10" fillId="0" borderId="0" xfId="0" applyNumberFormat="1" applyFont="1" applyFill="1" applyBorder="1" applyAlignment="1">
      <alignment horizontal="right" vertical="top" wrapText="1"/>
    </xf>
    <xf numFmtId="0" fontId="9" fillId="0" borderId="0" xfId="0" applyNumberFormat="1" applyFont="1" applyFill="1"/>
    <xf numFmtId="0" fontId="0" fillId="0" borderId="14" xfId="0" applyFont="1" applyBorder="1"/>
    <xf numFmtId="0" fontId="0" fillId="0" borderId="15" xfId="0" applyFont="1" applyBorder="1"/>
    <xf numFmtId="0" fontId="0" fillId="0" borderId="16" xfId="0" applyFont="1" applyBorder="1"/>
    <xf numFmtId="0" fontId="0" fillId="0" borderId="0" xfId="0" applyFont="1"/>
    <xf numFmtId="0" fontId="9" fillId="0" borderId="17" xfId="0" applyFont="1" applyBorder="1"/>
    <xf numFmtId="0" fontId="11" fillId="0" borderId="0" xfId="0" applyFont="1" applyFill="1" applyBorder="1" applyAlignment="1">
      <alignment horizontal="right"/>
    </xf>
    <xf numFmtId="44" fontId="11" fillId="4" borderId="0" xfId="2" applyFont="1" applyFill="1" applyBorder="1"/>
    <xf numFmtId="0" fontId="0" fillId="0" borderId="0" xfId="0" applyFont="1" applyBorder="1"/>
    <xf numFmtId="0" fontId="0" fillId="0" borderId="0" xfId="0" applyFont="1" applyBorder="1" applyProtection="1">
      <protection locked="0"/>
    </xf>
    <xf numFmtId="0" fontId="0" fillId="0" borderId="18" xfId="0" applyFont="1" applyBorder="1"/>
    <xf numFmtId="164" fontId="11" fillId="4" borderId="0" xfId="1" applyNumberFormat="1" applyFont="1" applyFill="1" applyBorder="1"/>
    <xf numFmtId="0" fontId="12" fillId="0" borderId="17" xfId="0" applyFont="1" applyBorder="1"/>
    <xf numFmtId="0" fontId="12" fillId="0" borderId="0" xfId="0" applyFont="1" applyBorder="1" applyAlignment="1">
      <alignment horizontal="right"/>
    </xf>
    <xf numFmtId="44" fontId="12" fillId="0" borderId="0" xfId="2" applyFont="1" applyBorder="1"/>
    <xf numFmtId="0" fontId="12" fillId="0" borderId="0" xfId="0" applyFont="1" applyBorder="1"/>
    <xf numFmtId="0" fontId="0" fillId="0" borderId="0" xfId="0" applyFont="1" applyFill="1" applyBorder="1"/>
    <xf numFmtId="0" fontId="0" fillId="0" borderId="18" xfId="0" applyFont="1" applyFill="1" applyBorder="1"/>
    <xf numFmtId="0" fontId="0" fillId="0" borderId="17" xfId="0" applyFont="1" applyBorder="1"/>
    <xf numFmtId="164" fontId="0" fillId="0" borderId="0" xfId="0" applyNumberFormat="1" applyFont="1" applyBorder="1"/>
    <xf numFmtId="0" fontId="0" fillId="0" borderId="0" xfId="0" applyFont="1" applyBorder="1" applyAlignment="1">
      <alignment horizontal="right"/>
    </xf>
    <xf numFmtId="0" fontId="13" fillId="0" borderId="13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0" fontId="15" fillId="0" borderId="17" xfId="0" applyFont="1" applyBorder="1" applyAlignment="1">
      <alignment horizontal="left"/>
    </xf>
    <xf numFmtId="49" fontId="2" fillId="0" borderId="0" xfId="0" applyNumberFormat="1" applyFont="1" applyBorder="1" applyAlignment="1"/>
    <xf numFmtId="0" fontId="0" fillId="0" borderId="9" xfId="0" applyFont="1" applyBorder="1" applyAlignment="1">
      <alignment horizontal="right"/>
    </xf>
    <xf numFmtId="0" fontId="15" fillId="0" borderId="9" xfId="0" applyFont="1" applyBorder="1"/>
    <xf numFmtId="44" fontId="0" fillId="0" borderId="20" xfId="0" applyNumberFormat="1" applyFont="1" applyBorder="1"/>
    <xf numFmtId="0" fontId="0" fillId="0" borderId="21" xfId="0" applyFont="1" applyBorder="1"/>
    <xf numFmtId="164" fontId="0" fillId="0" borderId="9" xfId="0" applyNumberFormat="1" applyFont="1" applyBorder="1"/>
    <xf numFmtId="0" fontId="0" fillId="0" borderId="9" xfId="0" applyFont="1" applyFill="1" applyBorder="1"/>
    <xf numFmtId="0" fontId="0" fillId="0" borderId="21" xfId="0" applyFont="1" applyBorder="1" applyAlignment="1">
      <alignment horizontal="right"/>
    </xf>
    <xf numFmtId="44" fontId="0" fillId="0" borderId="9" xfId="2" applyFont="1" applyBorder="1"/>
    <xf numFmtId="44" fontId="0" fillId="0" borderId="0" xfId="2" applyFont="1" applyBorder="1"/>
    <xf numFmtId="0" fontId="12" fillId="0" borderId="21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65" fontId="12" fillId="0" borderId="9" xfId="0" applyNumberFormat="1" applyFont="1" applyBorder="1"/>
    <xf numFmtId="165" fontId="0" fillId="0" borderId="0" xfId="0" applyNumberFormat="1" applyFont="1" applyBorder="1"/>
    <xf numFmtId="0" fontId="0" fillId="0" borderId="9" xfId="0" applyFont="1" applyBorder="1"/>
    <xf numFmtId="13" fontId="0" fillId="0" borderId="9" xfId="0" applyNumberFormat="1" applyFont="1" applyBorder="1"/>
    <xf numFmtId="13" fontId="0" fillId="0" borderId="0" xfId="0" applyNumberFormat="1" applyFont="1" applyBorder="1"/>
    <xf numFmtId="44" fontId="0" fillId="0" borderId="18" xfId="0" applyNumberFormat="1" applyFont="1" applyBorder="1"/>
    <xf numFmtId="0" fontId="0" fillId="0" borderId="22" xfId="0" applyFont="1" applyBorder="1"/>
    <xf numFmtId="0" fontId="0" fillId="0" borderId="23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0" fillId="0" borderId="24" xfId="0" applyFont="1" applyBorder="1"/>
    <xf numFmtId="0" fontId="16" fillId="5" borderId="25" xfId="0" applyFont="1" applyFill="1" applyBorder="1" applyAlignment="1">
      <alignment horizontal="center" vertical="center" wrapText="1"/>
    </xf>
    <xf numFmtId="0" fontId="16" fillId="5" borderId="26" xfId="0" applyFont="1" applyFill="1" applyBorder="1" applyAlignment="1">
      <alignment horizontal="center" vertical="center" wrapText="1"/>
    </xf>
    <xf numFmtId="44" fontId="0" fillId="0" borderId="27" xfId="2" applyFont="1" applyBorder="1"/>
    <xf numFmtId="0" fontId="0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right"/>
    </xf>
    <xf numFmtId="4" fontId="18" fillId="6" borderId="28" xfId="0" applyNumberFormat="1" applyFont="1" applyFill="1" applyBorder="1" applyAlignment="1">
      <alignment horizontal="right" vertical="top" wrapText="1"/>
    </xf>
    <xf numFmtId="4" fontId="18" fillId="6" borderId="29" xfId="0" applyNumberFormat="1" applyFont="1" applyFill="1" applyBorder="1" applyAlignment="1">
      <alignment horizontal="right" vertical="top" wrapText="1"/>
    </xf>
    <xf numFmtId="0" fontId="0" fillId="0" borderId="30" xfId="0" applyFont="1" applyBorder="1" applyAlignment="1">
      <alignment horizontal="right"/>
    </xf>
    <xf numFmtId="44" fontId="0" fillId="0" borderId="31" xfId="2" applyNumberFormat="1" applyFont="1" applyBorder="1"/>
    <xf numFmtId="0" fontId="0" fillId="0" borderId="17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right"/>
    </xf>
    <xf numFmtId="44" fontId="17" fillId="0" borderId="0" xfId="2" applyFont="1" applyFill="1" applyBorder="1"/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6" fillId="4" borderId="13" xfId="0" applyFont="1" applyFill="1" applyBorder="1" applyAlignment="1">
      <alignment horizontal="center" vertical="top" wrapText="1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15" fillId="0" borderId="9" xfId="0" applyFont="1" applyBorder="1" applyAlignment="1">
      <alignment horizontal="right"/>
    </xf>
    <xf numFmtId="0" fontId="15" fillId="0" borderId="9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8" fillId="0" borderId="0" xfId="0" applyFont="1" applyFill="1" applyBorder="1" applyAlignment="1">
      <alignment vertical="top" wrapText="1"/>
    </xf>
    <xf numFmtId="0" fontId="23" fillId="0" borderId="0" xfId="0" applyFont="1"/>
    <xf numFmtId="0" fontId="15" fillId="0" borderId="0" xfId="0" applyFont="1"/>
    <xf numFmtId="49" fontId="24" fillId="0" borderId="35" xfId="0" applyNumberFormat="1" applyFont="1" applyBorder="1" applyAlignment="1">
      <alignment vertical="center" wrapText="1"/>
    </xf>
    <xf numFmtId="0" fontId="24" fillId="7" borderId="36" xfId="0" applyFont="1" applyFill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/>
    <xf numFmtId="0" fontId="15" fillId="0" borderId="27" xfId="0" applyFont="1" applyBorder="1" applyAlignment="1">
      <alignment vertical="center" wrapText="1"/>
    </xf>
    <xf numFmtId="0" fontId="15" fillId="7" borderId="31" xfId="0" applyFont="1" applyFill="1" applyBorder="1" applyAlignment="1">
      <alignment horizontal="right" vertical="top" wrapText="1"/>
    </xf>
    <xf numFmtId="0" fontId="15" fillId="0" borderId="31" xfId="0" applyFont="1" applyBorder="1" applyAlignment="1">
      <alignment horizontal="right" vertical="top" wrapText="1"/>
    </xf>
    <xf numFmtId="0" fontId="15" fillId="8" borderId="31" xfId="0" applyFont="1" applyFill="1" applyBorder="1" applyAlignment="1">
      <alignment horizontal="right" vertical="top" wrapText="1"/>
    </xf>
    <xf numFmtId="0" fontId="15" fillId="0" borderId="0" xfId="0" applyFont="1" applyAlignment="1">
      <alignment vertical="center"/>
    </xf>
    <xf numFmtId="0" fontId="15" fillId="7" borderId="37" xfId="0" applyFont="1" applyFill="1" applyBorder="1" applyAlignment="1">
      <alignment horizontal="right" vertical="top" wrapText="1"/>
    </xf>
    <xf numFmtId="0" fontId="15" fillId="0" borderId="37" xfId="0" applyFont="1" applyBorder="1" applyAlignment="1">
      <alignment horizontal="right" vertical="top" wrapText="1"/>
    </xf>
    <xf numFmtId="0" fontId="15" fillId="0" borderId="31" xfId="0" applyFont="1" applyFill="1" applyBorder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9" fillId="4" borderId="10" xfId="0" applyFont="1" applyFill="1" applyBorder="1" applyAlignment="1">
      <alignment horizontal="left"/>
    </xf>
    <xf numFmtId="0" fontId="9" fillId="4" borderId="11" xfId="0" applyFont="1" applyFill="1" applyBorder="1" applyAlignment="1">
      <alignment horizontal="left"/>
    </xf>
    <xf numFmtId="166" fontId="9" fillId="4" borderId="1" xfId="0" applyNumberFormat="1" applyFont="1" applyFill="1" applyBorder="1" applyAlignment="1">
      <alignment horizontal="left"/>
    </xf>
    <xf numFmtId="166" fontId="9" fillId="4" borderId="3" xfId="0" applyNumberFormat="1" applyFont="1" applyFill="1" applyBorder="1" applyAlignment="1">
      <alignment horizontal="left"/>
    </xf>
    <xf numFmtId="0" fontId="6" fillId="4" borderId="10" xfId="0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left" vertical="top" wrapText="1"/>
    </xf>
    <xf numFmtId="0" fontId="6" fillId="4" borderId="1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6" fillId="3" borderId="4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/>
    </xf>
    <xf numFmtId="0" fontId="22" fillId="0" borderId="0" xfId="3" applyFont="1" applyAlignment="1">
      <alignment horizontal="lef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cademicaffairs.sonoma.edu/sites/academicaffairs/files/full_term_assignment-additional_employment_for_full-time_11.1.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1"/>
  <sheetViews>
    <sheetView zoomScale="80" zoomScaleNormal="80" workbookViewId="0">
      <selection activeCell="H24" sqref="H24"/>
    </sheetView>
  </sheetViews>
  <sheetFormatPr defaultColWidth="8.85546875" defaultRowHeight="15" x14ac:dyDescent="0.25"/>
  <cols>
    <col min="1" max="1" width="2.42578125" style="27" customWidth="1"/>
    <col min="2" max="2" width="29.42578125" style="27" customWidth="1"/>
    <col min="3" max="3" width="18.85546875" style="27" customWidth="1"/>
    <col min="4" max="4" width="22.42578125" style="27" customWidth="1"/>
    <col min="5" max="5" width="12.140625" style="27" customWidth="1"/>
    <col min="6" max="6" width="16.85546875" style="27" customWidth="1"/>
    <col min="7" max="7" width="8.42578125" style="27" customWidth="1"/>
    <col min="8" max="8" width="11.140625" style="27" customWidth="1"/>
    <col min="9" max="9" width="12.5703125" style="27" customWidth="1"/>
    <col min="10" max="10" width="13.85546875" style="27" customWidth="1"/>
    <col min="11" max="11" width="2.5703125" style="27" customWidth="1"/>
    <col min="12" max="16384" width="8.85546875" style="27"/>
  </cols>
  <sheetData>
    <row r="1" spans="2:10" s="1" customFormat="1" ht="15.75" x14ac:dyDescent="0.25">
      <c r="B1" s="117" t="s">
        <v>0</v>
      </c>
      <c r="C1" s="117"/>
      <c r="D1" s="117"/>
      <c r="E1" s="117"/>
      <c r="F1" s="117"/>
      <c r="G1" s="117"/>
      <c r="H1" s="117"/>
      <c r="I1" s="117"/>
      <c r="J1" s="117"/>
    </row>
    <row r="2" spans="2:10" s="1" customFormat="1" ht="15.75" x14ac:dyDescent="0.25">
      <c r="B2" s="118" t="s">
        <v>61</v>
      </c>
      <c r="C2" s="118"/>
      <c r="D2" s="118"/>
      <c r="E2" s="118"/>
      <c r="F2" s="118"/>
      <c r="G2" s="118"/>
      <c r="H2" s="118"/>
      <c r="I2" s="118"/>
      <c r="J2" s="118"/>
    </row>
    <row r="3" spans="2:10" s="1" customFormat="1" ht="15.75" x14ac:dyDescent="0.25">
      <c r="B3" s="87" t="s">
        <v>42</v>
      </c>
      <c r="C3" s="125" t="s">
        <v>49</v>
      </c>
      <c r="D3" s="125"/>
      <c r="E3" s="125"/>
      <c r="F3" s="125"/>
      <c r="G3" s="86"/>
      <c r="H3" s="86"/>
      <c r="I3" s="86"/>
      <c r="J3" s="86"/>
    </row>
    <row r="4" spans="2:10" s="2" customFormat="1" ht="15.75" x14ac:dyDescent="0.25"/>
    <row r="5" spans="2:10" s="1" customFormat="1" ht="15.75" x14ac:dyDescent="0.25">
      <c r="B5" s="1" t="s">
        <v>43</v>
      </c>
    </row>
    <row r="6" spans="2:10" s="90" customFormat="1" ht="15.75" x14ac:dyDescent="0.25">
      <c r="B6" s="1"/>
      <c r="C6" s="3" t="s">
        <v>1</v>
      </c>
      <c r="D6" s="4"/>
      <c r="E6" s="4"/>
      <c r="F6" s="4"/>
      <c r="G6" s="4"/>
      <c r="H6" s="4"/>
      <c r="I6" s="5"/>
    </row>
    <row r="7" spans="2:10" s="90" customFormat="1" ht="15.75" x14ac:dyDescent="0.25">
      <c r="B7" s="1"/>
      <c r="C7" s="10" t="s">
        <v>44</v>
      </c>
      <c r="D7" s="7"/>
      <c r="E7" s="7"/>
      <c r="F7" s="7"/>
      <c r="G7" s="7"/>
      <c r="H7" s="7"/>
      <c r="I7" s="8"/>
      <c r="J7" s="91"/>
    </row>
    <row r="8" spans="2:10" s="90" customFormat="1" ht="15.75" x14ac:dyDescent="0.25">
      <c r="B8" s="1"/>
      <c r="C8" s="6" t="s">
        <v>45</v>
      </c>
      <c r="D8" s="7"/>
      <c r="E8" s="7"/>
      <c r="F8" s="7"/>
      <c r="G8" s="7"/>
      <c r="H8" s="7"/>
      <c r="I8" s="8"/>
      <c r="J8" s="91"/>
    </row>
    <row r="9" spans="2:10" s="90" customFormat="1" ht="31.7" customHeight="1" x14ac:dyDescent="0.25">
      <c r="B9" s="1"/>
      <c r="C9" s="119" t="s">
        <v>46</v>
      </c>
      <c r="D9" s="120"/>
      <c r="E9" s="120"/>
      <c r="F9" s="120"/>
      <c r="G9" s="120"/>
      <c r="H9" s="120"/>
      <c r="I9" s="121"/>
      <c r="J9" s="92"/>
    </row>
    <row r="10" spans="2:10" s="93" customFormat="1" ht="15.75" x14ac:dyDescent="0.25">
      <c r="B10" s="9"/>
      <c r="C10" s="122" t="s">
        <v>47</v>
      </c>
      <c r="D10" s="123"/>
      <c r="E10" s="123"/>
      <c r="F10" s="123"/>
      <c r="G10" s="123"/>
      <c r="H10" s="123"/>
      <c r="I10" s="124"/>
      <c r="J10" s="94"/>
    </row>
    <row r="11" spans="2:10" s="90" customFormat="1" ht="8.85" customHeight="1" x14ac:dyDescent="0.25">
      <c r="B11" s="1"/>
      <c r="C11" s="10"/>
      <c r="D11" s="7"/>
      <c r="E11" s="7"/>
      <c r="F11" s="7"/>
      <c r="G11" s="7"/>
      <c r="H11" s="7"/>
      <c r="I11" s="8"/>
      <c r="J11" s="91"/>
    </row>
    <row r="12" spans="2:10" s="90" customFormat="1" ht="18.600000000000001" customHeight="1" x14ac:dyDescent="0.25">
      <c r="B12" s="1"/>
      <c r="C12" s="11" t="s">
        <v>2</v>
      </c>
      <c r="D12" s="12"/>
      <c r="E12" s="12"/>
      <c r="F12" s="12"/>
      <c r="G12" s="12"/>
      <c r="H12" s="12"/>
      <c r="I12" s="13"/>
      <c r="J12" s="91"/>
    </row>
    <row r="13" spans="2:10" s="90" customFormat="1" ht="15.75" x14ac:dyDescent="0.25">
      <c r="B13" s="109" t="s">
        <v>3</v>
      </c>
      <c r="C13" s="109"/>
      <c r="D13" s="109"/>
      <c r="E13" s="109"/>
      <c r="F13" s="109"/>
      <c r="G13" s="109"/>
      <c r="H13"/>
      <c r="I13"/>
      <c r="J13" s="91"/>
    </row>
    <row r="14" spans="2:10" s="90" customFormat="1" ht="15.75" x14ac:dyDescent="0.25">
      <c r="B14" s="109"/>
      <c r="C14" s="109"/>
      <c r="D14" s="109"/>
      <c r="E14" s="109"/>
      <c r="F14" s="109"/>
      <c r="G14" s="109"/>
      <c r="H14"/>
      <c r="I14"/>
      <c r="J14" s="91"/>
    </row>
    <row r="16" spans="2:10" s="18" customFormat="1" ht="14.45" customHeight="1" x14ac:dyDescent="0.25">
      <c r="B16" s="14" t="s">
        <v>4</v>
      </c>
      <c r="C16" s="110"/>
      <c r="D16" s="111"/>
      <c r="E16" s="15"/>
      <c r="F16" s="16" t="s">
        <v>5</v>
      </c>
      <c r="G16" s="17"/>
      <c r="H16" s="114"/>
      <c r="I16" s="115"/>
      <c r="J16" s="116"/>
    </row>
    <row r="17" spans="2:10" s="18" customFormat="1" ht="14.45" customHeight="1" thickBot="1" x14ac:dyDescent="0.3">
      <c r="B17" s="19" t="s">
        <v>6</v>
      </c>
      <c r="C17" s="112"/>
      <c r="D17" s="113"/>
      <c r="E17" s="15"/>
      <c r="F17" s="20" t="s">
        <v>7</v>
      </c>
      <c r="G17" s="21"/>
      <c r="H17" s="85"/>
      <c r="I17" s="22"/>
      <c r="J17" s="23"/>
    </row>
    <row r="18" spans="2:10" ht="15.75" thickTop="1" x14ac:dyDescent="0.25">
      <c r="B18" s="24"/>
      <c r="C18" s="25"/>
      <c r="D18" s="25"/>
      <c r="E18" s="25"/>
      <c r="F18" s="25"/>
      <c r="G18" s="25"/>
      <c r="H18" s="25"/>
      <c r="I18" s="25"/>
      <c r="J18" s="26"/>
    </row>
    <row r="19" spans="2:10" x14ac:dyDescent="0.25">
      <c r="B19" s="28"/>
      <c r="C19" s="29" t="s">
        <v>8</v>
      </c>
      <c r="D19" s="30"/>
      <c r="E19" s="31"/>
      <c r="F19" s="32"/>
      <c r="G19" s="31"/>
      <c r="H19" s="31"/>
      <c r="I19" s="31"/>
      <c r="J19" s="33"/>
    </row>
    <row r="20" spans="2:10" x14ac:dyDescent="0.25">
      <c r="B20" s="28"/>
      <c r="C20" s="29" t="s">
        <v>9</v>
      </c>
      <c r="D20" s="34"/>
      <c r="E20" s="31"/>
      <c r="F20" s="31"/>
      <c r="G20" s="31"/>
      <c r="H20" s="31"/>
      <c r="I20" s="31"/>
      <c r="J20" s="33"/>
    </row>
    <row r="21" spans="2:10" x14ac:dyDescent="0.25">
      <c r="B21" s="35"/>
      <c r="C21" s="36" t="s">
        <v>10</v>
      </c>
      <c r="D21" s="37">
        <f>((D19*12)/172)*G27*D20</f>
        <v>0</v>
      </c>
      <c r="E21" s="38" t="s">
        <v>11</v>
      </c>
      <c r="F21" s="39"/>
      <c r="G21" s="39"/>
      <c r="H21" s="39"/>
      <c r="I21" s="39"/>
      <c r="J21" s="40"/>
    </row>
    <row r="22" spans="2:10" ht="39" x14ac:dyDescent="0.25">
      <c r="B22" s="41"/>
      <c r="C22" s="31"/>
      <c r="D22" s="42"/>
      <c r="E22" s="31"/>
      <c r="F22" s="43"/>
      <c r="G22" s="44" t="s">
        <v>12</v>
      </c>
      <c r="H22" s="45" t="s">
        <v>13</v>
      </c>
      <c r="I22" s="45" t="s">
        <v>14</v>
      </c>
      <c r="J22" s="46" t="s">
        <v>15</v>
      </c>
    </row>
    <row r="23" spans="2:10" x14ac:dyDescent="0.25">
      <c r="B23" s="47" t="s">
        <v>16</v>
      </c>
      <c r="C23" s="48"/>
      <c r="D23" s="31"/>
      <c r="E23" s="31"/>
      <c r="F23" s="88" t="s">
        <v>17</v>
      </c>
      <c r="G23" s="50">
        <v>4</v>
      </c>
      <c r="H23" s="50">
        <v>5</v>
      </c>
      <c r="I23" s="50">
        <v>22</v>
      </c>
      <c r="J23" s="51" t="e">
        <f>(D34*D28)/I23*H23</f>
        <v>#DIV/0!</v>
      </c>
    </row>
    <row r="24" spans="2:10" x14ac:dyDescent="0.25">
      <c r="B24" s="52"/>
      <c r="C24" s="49" t="s">
        <v>18</v>
      </c>
      <c r="D24" s="53">
        <f>D20*15</f>
        <v>0</v>
      </c>
      <c r="E24" s="31"/>
      <c r="F24" s="88" t="s">
        <v>48</v>
      </c>
      <c r="G24" s="50">
        <v>20</v>
      </c>
      <c r="H24" s="50">
        <v>21</v>
      </c>
      <c r="I24" s="50">
        <v>21</v>
      </c>
      <c r="J24" s="51" t="e">
        <f>(D34*D28)/I24*H24</f>
        <v>#DIV/0!</v>
      </c>
    </row>
    <row r="25" spans="2:10" x14ac:dyDescent="0.25">
      <c r="B25" s="52"/>
      <c r="C25" s="49" t="s">
        <v>19</v>
      </c>
      <c r="D25" s="54">
        <v>30</v>
      </c>
      <c r="E25" s="39"/>
      <c r="F25" s="88" t="s">
        <v>20</v>
      </c>
      <c r="G25" s="50">
        <v>21</v>
      </c>
      <c r="H25" s="89">
        <v>22</v>
      </c>
      <c r="I25" s="50">
        <v>22</v>
      </c>
      <c r="J25" s="51" t="e">
        <f>(D34*D28)/I25*H25</f>
        <v>#DIV/0!</v>
      </c>
    </row>
    <row r="26" spans="2:10" x14ac:dyDescent="0.25">
      <c r="B26" s="55" t="s">
        <v>21</v>
      </c>
      <c r="C26" s="49" t="s">
        <v>22</v>
      </c>
      <c r="D26" s="56">
        <f>+D19*12/D25</f>
        <v>0</v>
      </c>
      <c r="E26" s="57"/>
      <c r="F26" s="88" t="s">
        <v>23</v>
      </c>
      <c r="G26" s="50">
        <v>12</v>
      </c>
      <c r="H26" s="89">
        <v>12</v>
      </c>
      <c r="I26" s="50">
        <v>22</v>
      </c>
      <c r="J26" s="51" t="e">
        <f>(D34*D28)/I26*H26</f>
        <v>#DIV/0!</v>
      </c>
    </row>
    <row r="27" spans="2:10" x14ac:dyDescent="0.25">
      <c r="B27" s="58" t="s">
        <v>24</v>
      </c>
      <c r="C27" s="59" t="s">
        <v>25</v>
      </c>
      <c r="D27" s="60">
        <f>D20</f>
        <v>0</v>
      </c>
      <c r="E27" s="61"/>
      <c r="F27" s="88" t="s">
        <v>26</v>
      </c>
      <c r="G27" s="88">
        <f>SUM(G23:G26)</f>
        <v>57</v>
      </c>
      <c r="H27" s="88">
        <f>SUM(H23:H26)</f>
        <v>60</v>
      </c>
      <c r="I27" s="50">
        <f>SUM(I23:I26)</f>
        <v>87</v>
      </c>
      <c r="J27" s="51" t="e">
        <f>SUM(J23:J26)</f>
        <v>#DIV/0!</v>
      </c>
    </row>
    <row r="28" spans="2:10" x14ac:dyDescent="0.25">
      <c r="B28" s="55" t="s">
        <v>27</v>
      </c>
      <c r="C28" s="49" t="s">
        <v>28</v>
      </c>
      <c r="D28" s="63">
        <f>+D27</f>
        <v>0</v>
      </c>
      <c r="E28" s="64"/>
      <c r="F28" s="49" t="s">
        <v>29</v>
      </c>
      <c r="G28" s="62"/>
      <c r="H28" s="62"/>
      <c r="I28" s="62"/>
      <c r="J28" s="51" t="e">
        <f>+D21-J27</f>
        <v>#DIV/0!</v>
      </c>
    </row>
    <row r="29" spans="2:10" ht="15.75" thickBot="1" x14ac:dyDescent="0.3">
      <c r="B29" s="41"/>
      <c r="C29" s="31"/>
      <c r="D29" s="31"/>
      <c r="E29" s="37"/>
      <c r="F29" s="43"/>
      <c r="G29" s="31"/>
      <c r="H29" s="31"/>
      <c r="I29" s="31"/>
      <c r="J29" s="65"/>
    </row>
    <row r="30" spans="2:10" ht="31.5" customHeight="1" x14ac:dyDescent="0.25">
      <c r="B30" s="66"/>
      <c r="C30" s="67"/>
      <c r="D30" s="68" t="s">
        <v>30</v>
      </c>
      <c r="E30" s="69">
        <v>21</v>
      </c>
      <c r="F30" s="31"/>
      <c r="G30" s="31"/>
      <c r="H30" s="31"/>
      <c r="I30" s="70" t="s">
        <v>31</v>
      </c>
      <c r="J30" s="71" t="s">
        <v>32</v>
      </c>
    </row>
    <row r="31" spans="2:10" x14ac:dyDescent="0.25">
      <c r="B31" s="66"/>
      <c r="C31" s="43" t="s">
        <v>33</v>
      </c>
      <c r="D31" s="43" t="s">
        <v>34</v>
      </c>
      <c r="E31" s="72">
        <f>D19*12/172*D20</f>
        <v>0</v>
      </c>
      <c r="F31" s="31"/>
      <c r="G31" s="73"/>
      <c r="H31" s="74" t="s">
        <v>35</v>
      </c>
      <c r="I31" s="75">
        <v>4995</v>
      </c>
      <c r="J31" s="76">
        <v>31408</v>
      </c>
    </row>
    <row r="32" spans="2:10" ht="14.25" customHeight="1" x14ac:dyDescent="0.25">
      <c r="B32" s="66"/>
      <c r="C32" s="43" t="s">
        <v>36</v>
      </c>
      <c r="D32" s="43" t="s">
        <v>37</v>
      </c>
      <c r="E32" s="72">
        <f>ROUND(E31*E30,0)</f>
        <v>0</v>
      </c>
      <c r="F32" s="31"/>
      <c r="G32" s="31"/>
      <c r="H32" s="31"/>
      <c r="I32" s="31"/>
      <c r="J32" s="33"/>
    </row>
    <row r="33" spans="2:10" ht="15.75" thickBot="1" x14ac:dyDescent="0.3">
      <c r="B33" s="66"/>
      <c r="C33" s="77" t="s">
        <v>38</v>
      </c>
      <c r="D33" s="77" t="s">
        <v>39</v>
      </c>
      <c r="E33" s="78" t="e">
        <f>+E32/D20</f>
        <v>#DIV/0!</v>
      </c>
      <c r="F33" s="31"/>
      <c r="G33" s="31"/>
      <c r="H33" s="31"/>
      <c r="I33" s="31"/>
      <c r="J33" s="33"/>
    </row>
    <row r="34" spans="2:10" x14ac:dyDescent="0.25">
      <c r="B34" s="79"/>
      <c r="C34" s="80" t="s">
        <v>40</v>
      </c>
      <c r="D34" s="81" t="e">
        <f>ROUND(E32/D20,0)</f>
        <v>#DIV/0!</v>
      </c>
      <c r="E34" s="81" t="s">
        <v>41</v>
      </c>
      <c r="F34" s="31"/>
      <c r="G34" s="31"/>
      <c r="H34" s="31"/>
      <c r="I34" s="31"/>
      <c r="J34" s="33"/>
    </row>
    <row r="35" spans="2:10" ht="15.75" thickBot="1" x14ac:dyDescent="0.3">
      <c r="B35" s="82"/>
      <c r="C35" s="83"/>
      <c r="D35" s="83"/>
      <c r="E35" s="83"/>
      <c r="F35" s="83"/>
      <c r="G35" s="83"/>
      <c r="H35" s="83"/>
      <c r="I35" s="83"/>
      <c r="J35" s="84"/>
    </row>
    <row r="36" spans="2:10" ht="15.75" thickTop="1" x14ac:dyDescent="0.25"/>
    <row r="41" spans="2:10" ht="34.700000000000003" customHeight="1" x14ac:dyDescent="0.25"/>
  </sheetData>
  <protectedRanges>
    <protectedRange sqref="D20" name="Range7"/>
    <protectedRange sqref="D19" name="Range6"/>
    <protectedRange sqref="H17" name="Range5"/>
    <protectedRange sqref="H16" name="Range4"/>
    <protectedRange sqref="C17" name="Range3"/>
    <protectedRange sqref="C16" name="Range2"/>
    <protectedRange sqref="B3:J3" name="Range8"/>
  </protectedRanges>
  <mergeCells count="9">
    <mergeCell ref="B13:G14"/>
    <mergeCell ref="C16:D16"/>
    <mergeCell ref="C17:D17"/>
    <mergeCell ref="H16:J16"/>
    <mergeCell ref="B1:J1"/>
    <mergeCell ref="B2:J2"/>
    <mergeCell ref="C9:I9"/>
    <mergeCell ref="C10:I10"/>
    <mergeCell ref="C3:F3"/>
  </mergeCells>
  <hyperlinks>
    <hyperlink ref="C3:F3" r:id="rId1" display="Additional Employment For Full-Time Faculty Full Term Assignment " xr:uid="{00000000-0004-0000-0000-000000000000}"/>
  </hyperlinks>
  <pageMargins left="0" right="0" top="0" bottom="0" header="0.3" footer="0.3"/>
  <pageSetup scale="9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9D157-36A9-4938-96DF-A1F6471A5C6E}">
  <dimension ref="A1:I30"/>
  <sheetViews>
    <sheetView tabSelected="1" topLeftCell="A7" workbookViewId="0">
      <selection activeCell="I22" sqref="I22"/>
    </sheetView>
  </sheetViews>
  <sheetFormatPr defaultColWidth="8.7109375" defaultRowHeight="15" x14ac:dyDescent="0.25"/>
  <cols>
    <col min="1" max="1" width="11.42578125" style="96" customWidth="1"/>
    <col min="2" max="2" width="8.7109375" style="96"/>
    <col min="3" max="3" width="12.7109375" style="96" customWidth="1"/>
    <col min="4" max="4" width="11.28515625" style="96" customWidth="1"/>
    <col min="5" max="6" width="11.7109375" style="96" customWidth="1"/>
    <col min="7" max="7" width="13.28515625" style="96" customWidth="1"/>
    <col min="8" max="8" width="8.7109375" style="96"/>
    <col min="9" max="9" width="40.7109375" style="96" customWidth="1"/>
    <col min="10" max="16384" width="8.7109375" style="96"/>
  </cols>
  <sheetData>
    <row r="1" spans="1:9" ht="18.75" x14ac:dyDescent="0.3">
      <c r="A1" s="95" t="s">
        <v>64</v>
      </c>
    </row>
    <row r="2" spans="1:9" ht="15.75" thickBot="1" x14ac:dyDescent="0.3"/>
    <row r="3" spans="1:9" s="100" customFormat="1" ht="15.75" thickBot="1" x14ac:dyDescent="0.3">
      <c r="A3" s="97" t="s">
        <v>70</v>
      </c>
      <c r="B3" s="98" t="s">
        <v>50</v>
      </c>
      <c r="C3" s="99" t="s">
        <v>51</v>
      </c>
      <c r="D3" s="99" t="s">
        <v>52</v>
      </c>
      <c r="E3" s="99" t="s">
        <v>53</v>
      </c>
      <c r="F3" s="99" t="s">
        <v>54</v>
      </c>
      <c r="G3" s="99" t="s">
        <v>55</v>
      </c>
      <c r="H3" s="98" t="s">
        <v>56</v>
      </c>
    </row>
    <row r="4" spans="1:9" ht="60.75" thickBot="1" x14ac:dyDescent="0.3">
      <c r="A4" s="101" t="s">
        <v>57</v>
      </c>
      <c r="B4" s="102"/>
      <c r="C4" s="103"/>
      <c r="D4" s="103"/>
      <c r="E4" s="103"/>
      <c r="F4" s="103"/>
      <c r="G4" s="104" t="s">
        <v>63</v>
      </c>
      <c r="H4" s="102">
        <v>24</v>
      </c>
    </row>
    <row r="5" spans="1:9" ht="45.75" thickBot="1" x14ac:dyDescent="0.3">
      <c r="A5" s="101"/>
      <c r="B5" s="102">
        <v>25</v>
      </c>
      <c r="C5" s="104" t="s">
        <v>62</v>
      </c>
      <c r="D5" s="103">
        <v>27</v>
      </c>
      <c r="E5" s="103">
        <v>28</v>
      </c>
      <c r="F5" s="103">
        <v>29</v>
      </c>
      <c r="G5" s="103">
        <v>30</v>
      </c>
      <c r="H5" s="102"/>
      <c r="I5" s="96" t="s">
        <v>65</v>
      </c>
    </row>
    <row r="8" spans="1:9" ht="15.75" thickBot="1" x14ac:dyDescent="0.3"/>
    <row r="9" spans="1:9" s="100" customFormat="1" ht="15.75" thickBot="1" x14ac:dyDescent="0.3">
      <c r="A9" s="97" t="s">
        <v>71</v>
      </c>
      <c r="B9" s="98" t="s">
        <v>50</v>
      </c>
      <c r="C9" s="99" t="s">
        <v>51</v>
      </c>
      <c r="D9" s="99" t="s">
        <v>52</v>
      </c>
      <c r="E9" s="99" t="s">
        <v>53</v>
      </c>
      <c r="F9" s="99" t="s">
        <v>54</v>
      </c>
      <c r="G9" s="99" t="s">
        <v>55</v>
      </c>
      <c r="H9" s="98" t="s">
        <v>56</v>
      </c>
    </row>
    <row r="10" spans="1:9" ht="15.75" thickBot="1" x14ac:dyDescent="0.3">
      <c r="A10" s="101" t="s">
        <v>66</v>
      </c>
      <c r="B10" s="102"/>
      <c r="C10" s="103">
        <v>2</v>
      </c>
      <c r="D10" s="103">
        <v>3</v>
      </c>
      <c r="E10" s="103">
        <v>4</v>
      </c>
      <c r="F10" s="103">
        <v>5</v>
      </c>
      <c r="G10" s="103">
        <v>6</v>
      </c>
      <c r="H10" s="102">
        <v>7</v>
      </c>
    </row>
    <row r="11" spans="1:9" ht="15.75" thickBot="1" x14ac:dyDescent="0.3">
      <c r="A11" s="101"/>
      <c r="B11" s="102">
        <v>8</v>
      </c>
      <c r="C11" s="103">
        <v>9</v>
      </c>
      <c r="D11" s="103">
        <v>10</v>
      </c>
      <c r="E11" s="103">
        <v>11</v>
      </c>
      <c r="F11" s="103">
        <v>12</v>
      </c>
      <c r="G11" s="103">
        <v>13</v>
      </c>
      <c r="H11" s="102">
        <v>14</v>
      </c>
    </row>
    <row r="12" spans="1:9" ht="45.75" thickBot="1" x14ac:dyDescent="0.3">
      <c r="A12" s="101"/>
      <c r="B12" s="102">
        <v>15</v>
      </c>
      <c r="C12" s="103">
        <v>16</v>
      </c>
      <c r="D12" s="103">
        <v>17</v>
      </c>
      <c r="E12" s="103">
        <v>18</v>
      </c>
      <c r="F12" s="104" t="s">
        <v>58</v>
      </c>
      <c r="G12" s="103">
        <v>20</v>
      </c>
      <c r="H12" s="102">
        <v>21</v>
      </c>
    </row>
    <row r="13" spans="1:9" ht="15.75" thickBot="1" x14ac:dyDescent="0.3">
      <c r="A13" s="101"/>
      <c r="B13" s="102">
        <v>22</v>
      </c>
      <c r="C13" s="103">
        <v>23</v>
      </c>
      <c r="D13" s="103">
        <v>24</v>
      </c>
      <c r="E13" s="108">
        <v>25</v>
      </c>
      <c r="F13" s="103">
        <v>26</v>
      </c>
      <c r="G13" s="103">
        <v>27</v>
      </c>
      <c r="H13" s="102">
        <v>28</v>
      </c>
    </row>
    <row r="14" spans="1:9" ht="15.75" thickBot="1" x14ac:dyDescent="0.3">
      <c r="A14" s="101"/>
      <c r="B14" s="102">
        <v>29</v>
      </c>
      <c r="C14" s="103">
        <v>30</v>
      </c>
      <c r="D14" s="103"/>
      <c r="E14" s="103"/>
      <c r="F14" s="103"/>
      <c r="G14" s="103"/>
      <c r="H14" s="102"/>
      <c r="I14" s="105" t="s">
        <v>74</v>
      </c>
    </row>
    <row r="15" spans="1:9" ht="15.75" thickBot="1" x14ac:dyDescent="0.3">
      <c r="B15" s="102">
        <v>30</v>
      </c>
    </row>
    <row r="16" spans="1:9" ht="15.75" thickBot="1" x14ac:dyDescent="0.3"/>
    <row r="17" spans="1:9" ht="15.75" thickBot="1" x14ac:dyDescent="0.3">
      <c r="A17" s="97" t="s">
        <v>72</v>
      </c>
      <c r="B17" s="98" t="s">
        <v>50</v>
      </c>
      <c r="C17" s="99" t="s">
        <v>51</v>
      </c>
      <c r="D17" s="99" t="s">
        <v>52</v>
      </c>
      <c r="E17" s="99" t="s">
        <v>53</v>
      </c>
      <c r="F17" s="99" t="s">
        <v>54</v>
      </c>
      <c r="G17" s="99" t="s">
        <v>55</v>
      </c>
      <c r="H17" s="98" t="s">
        <v>56</v>
      </c>
    </row>
    <row r="18" spans="1:9" ht="45.75" thickBot="1" x14ac:dyDescent="0.3">
      <c r="A18" s="101" t="s">
        <v>59</v>
      </c>
      <c r="B18" s="102"/>
      <c r="C18" s="103"/>
      <c r="D18" s="103">
        <v>1</v>
      </c>
      <c r="E18" s="103">
        <v>2</v>
      </c>
      <c r="F18" s="108">
        <v>3</v>
      </c>
      <c r="G18" s="104" t="s">
        <v>60</v>
      </c>
      <c r="H18" s="102">
        <v>5</v>
      </c>
    </row>
    <row r="19" spans="1:9" ht="15.75" thickBot="1" x14ac:dyDescent="0.3">
      <c r="A19" s="101"/>
      <c r="B19" s="106">
        <v>6</v>
      </c>
      <c r="C19" s="103">
        <v>7</v>
      </c>
      <c r="D19" s="103">
        <v>8</v>
      </c>
      <c r="E19" s="107">
        <v>9</v>
      </c>
      <c r="F19" s="107">
        <v>10</v>
      </c>
      <c r="G19" s="107">
        <v>11</v>
      </c>
      <c r="H19" s="106">
        <v>12</v>
      </c>
    </row>
    <row r="20" spans="1:9" ht="15.75" thickBot="1" x14ac:dyDescent="0.3">
      <c r="A20" s="101"/>
      <c r="B20" s="102">
        <v>13</v>
      </c>
      <c r="C20" s="103">
        <v>14</v>
      </c>
      <c r="D20" s="103">
        <v>15</v>
      </c>
      <c r="E20" s="103">
        <v>16</v>
      </c>
      <c r="F20" s="103">
        <v>17</v>
      </c>
      <c r="G20" s="103">
        <v>18</v>
      </c>
      <c r="H20" s="102">
        <v>19</v>
      </c>
    </row>
    <row r="21" spans="1:9" ht="15.75" thickBot="1" x14ac:dyDescent="0.3">
      <c r="A21" s="101"/>
      <c r="B21" s="102">
        <v>20</v>
      </c>
      <c r="C21" s="103">
        <v>21</v>
      </c>
      <c r="D21" s="103">
        <v>22</v>
      </c>
      <c r="E21" s="103">
        <v>23</v>
      </c>
      <c r="F21" s="103">
        <v>24</v>
      </c>
      <c r="G21" s="103">
        <v>25</v>
      </c>
      <c r="H21" s="102">
        <v>26</v>
      </c>
    </row>
    <row r="22" spans="1:9" ht="15.75" thickBot="1" x14ac:dyDescent="0.3">
      <c r="A22" s="101"/>
      <c r="B22" s="102">
        <v>27</v>
      </c>
      <c r="C22" s="103">
        <v>28</v>
      </c>
      <c r="D22" s="103">
        <v>29</v>
      </c>
      <c r="E22" s="103">
        <v>30</v>
      </c>
      <c r="F22" s="103"/>
      <c r="G22" s="103"/>
      <c r="H22" s="102"/>
      <c r="I22" s="105" t="s">
        <v>75</v>
      </c>
    </row>
    <row r="24" spans="1:9" ht="15.75" thickBot="1" x14ac:dyDescent="0.3"/>
    <row r="25" spans="1:9" ht="30.75" thickBot="1" x14ac:dyDescent="0.3">
      <c r="A25" s="97" t="s">
        <v>73</v>
      </c>
      <c r="B25" s="98" t="s">
        <v>50</v>
      </c>
      <c r="C25" s="99" t="s">
        <v>51</v>
      </c>
      <c r="D25" s="99" t="s">
        <v>52</v>
      </c>
      <c r="E25" s="99" t="s">
        <v>53</v>
      </c>
      <c r="F25" s="99" t="s">
        <v>54</v>
      </c>
      <c r="G25" s="99" t="s">
        <v>55</v>
      </c>
      <c r="H25" s="98" t="s">
        <v>56</v>
      </c>
    </row>
    <row r="26" spans="1:9" ht="15.75" thickBot="1" x14ac:dyDescent="0.3">
      <c r="A26" s="101" t="s">
        <v>67</v>
      </c>
      <c r="B26" s="102"/>
      <c r="C26" s="103"/>
      <c r="D26" s="103"/>
      <c r="E26" s="103"/>
      <c r="F26" s="103">
        <v>31</v>
      </c>
      <c r="G26" s="103">
        <v>1</v>
      </c>
      <c r="H26" s="102">
        <v>2</v>
      </c>
    </row>
    <row r="27" spans="1:9" ht="15.75" thickBot="1" x14ac:dyDescent="0.3">
      <c r="A27" s="101"/>
      <c r="B27" s="102">
        <v>3</v>
      </c>
      <c r="C27" s="103">
        <v>4</v>
      </c>
      <c r="D27" s="103">
        <v>5</v>
      </c>
      <c r="E27" s="103">
        <v>6</v>
      </c>
      <c r="F27" s="103">
        <v>7</v>
      </c>
      <c r="G27" s="103">
        <v>8</v>
      </c>
      <c r="H27" s="102">
        <v>9</v>
      </c>
    </row>
    <row r="28" spans="1:9" ht="15.75" thickBot="1" x14ac:dyDescent="0.3">
      <c r="A28" s="101"/>
      <c r="B28" s="106">
        <v>10</v>
      </c>
      <c r="C28" s="103">
        <v>11</v>
      </c>
      <c r="D28" s="103">
        <v>12</v>
      </c>
      <c r="E28" s="107">
        <v>13</v>
      </c>
      <c r="F28" s="107">
        <v>14</v>
      </c>
      <c r="G28" s="107">
        <v>15</v>
      </c>
      <c r="H28" s="106">
        <v>16</v>
      </c>
    </row>
    <row r="29" spans="1:9" ht="45.75" thickBot="1" x14ac:dyDescent="0.3">
      <c r="A29" s="101"/>
      <c r="B29" s="102">
        <v>17</v>
      </c>
      <c r="C29" s="104" t="s">
        <v>68</v>
      </c>
      <c r="D29" s="104">
        <v>19</v>
      </c>
      <c r="E29" s="104">
        <v>20</v>
      </c>
      <c r="F29" s="104">
        <v>21</v>
      </c>
      <c r="G29" s="104">
        <v>22</v>
      </c>
      <c r="H29" s="102">
        <v>23</v>
      </c>
    </row>
    <row r="30" spans="1:9" ht="15.75" thickBot="1" x14ac:dyDescent="0.3">
      <c r="A30" s="101"/>
      <c r="B30" s="102">
        <v>24</v>
      </c>
      <c r="C30" s="104">
        <v>25</v>
      </c>
      <c r="D30" s="104">
        <v>26</v>
      </c>
      <c r="E30" s="104">
        <v>27</v>
      </c>
      <c r="F30" s="104">
        <v>28</v>
      </c>
      <c r="G30" s="104">
        <v>29</v>
      </c>
      <c r="H30" s="102">
        <v>30</v>
      </c>
      <c r="I30" s="105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Summer 2025</vt:lpstr>
      <vt:lpstr>Calendar Summer 2025</vt:lpstr>
      <vt:lpstr>'Summer 2025'!Print_Area</vt:lpstr>
    </vt:vector>
  </TitlesOfParts>
  <Company>Sonoma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Nicole Hilger</cp:lastModifiedBy>
  <cp:lastPrinted>2021-04-20T23:06:49Z</cp:lastPrinted>
  <dcterms:created xsi:type="dcterms:W3CDTF">2019-04-29T19:05:49Z</dcterms:created>
  <dcterms:modified xsi:type="dcterms:W3CDTF">2025-06-12T21:46:45Z</dcterms:modified>
</cp:coreProperties>
</file>